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alk\Downloads\"/>
    </mc:Choice>
  </mc:AlternateContent>
  <xr:revisionPtr revIDLastSave="0" documentId="8_{7122EC75-0D1B-4123-ADA6-979406322524}" xr6:coauthVersionLast="45" xr6:coauthVersionMax="45" xr10:uidLastSave="{00000000-0000-0000-0000-000000000000}"/>
  <bookViews>
    <workbookView xWindow="-120" yWindow="-120" windowWidth="29040" windowHeight="15840" xr2:uid="{BE45A172-5871-470E-9E91-66E76096E3F7}"/>
  </bookViews>
  <sheets>
    <sheet name="Course Planning Workbo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G22" i="1" l="1"/>
  <c r="G23" i="1"/>
  <c r="G24" i="1"/>
  <c r="G25" i="1"/>
  <c r="G27" i="1" l="1"/>
  <c r="G29" i="1" l="1"/>
  <c r="I29" i="1" s="1"/>
  <c r="G31" i="1"/>
  <c r="I31" i="1" s="1"/>
  <c r="G33" i="1"/>
  <c r="I33" i="1" s="1"/>
</calcChain>
</file>

<file path=xl/sharedStrings.xml><?xml version="1.0" encoding="utf-8"?>
<sst xmlns="http://schemas.openxmlformats.org/spreadsheetml/2006/main" count="38" uniqueCount="27">
  <si>
    <t>Freshman</t>
  </si>
  <si>
    <t>Sophomore</t>
  </si>
  <si>
    <t>Junior</t>
  </si>
  <si>
    <t>Senior</t>
  </si>
  <si>
    <t>Total Enrollment</t>
  </si>
  <si>
    <t>Fall 2019</t>
  </si>
  <si>
    <t>Fall 2020</t>
  </si>
  <si>
    <t>Course Planning for Fall 2020</t>
  </si>
  <si>
    <t>Enrollment by Student Classification</t>
  </si>
  <si>
    <t>Student Classification</t>
  </si>
  <si>
    <t>Change in Enrollment</t>
  </si>
  <si>
    <t>Course Model</t>
  </si>
  <si>
    <t>Enrollment</t>
  </si>
  <si>
    <t>Projected Enrollment</t>
  </si>
  <si>
    <t>Projected Total Enrollment</t>
  </si>
  <si>
    <t>Projected Number of Sections Needed</t>
  </si>
  <si>
    <t>Course Code</t>
  </si>
  <si>
    <t>Max Cap</t>
  </si>
  <si>
    <t>Assumptions (Input based on feedback from Enrollment Management/Registrar)</t>
  </si>
  <si>
    <t>Enter change in enrollment as a percentage. For example, a decline of 10% for freshmen would be input as "-10%"</t>
  </si>
  <si>
    <t>Up to 100% Fill Rate</t>
  </si>
  <si>
    <t>Up to 95% Fill Rate</t>
  </si>
  <si>
    <t>Up to 90% Fill Rate</t>
  </si>
  <si>
    <t>APS Analytics dashboard, Students tab, Earned Credit and Final Grades by Course Code report</t>
  </si>
  <si>
    <t>Fall 2019 Median Capacity</t>
  </si>
  <si>
    <t>Fall 2019 Number of Sections</t>
  </si>
  <si>
    <t>Change in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</si>
</sst>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/>
    <xf numFmtId="9" fontId="0" fillId="2" borderId="0" xfId="0" applyNumberFormat="1" applyFill="1"/>
    <xf numFmtId="9" fontId="3" fillId="2" borderId="0" xfId="1" applyFont="1" applyFill="1"/>
    <xf numFmtId="9" fontId="0" fillId="2" borderId="0" xfId="1" applyFont="1" applyFill="1"/>
    <xf numFmtId="0" fontId="0" fillId="3" borderId="0" xfId="0" applyFill="1"/>
    <xf numFmtId="9" fontId="2" fillId="2" borderId="0" xfId="1" applyFont="1" applyFill="1"/>
    <xf numFmtId="9" fontId="0" fillId="4" borderId="0" xfId="1" applyFont="1" applyFill="1"/>
    <xf numFmtId="9" fontId="0" fillId="2" borderId="1" xfId="0" applyNumberFormat="1" applyFill="1" applyBorder="1"/>
    <xf numFmtId="1" fontId="0" fillId="2" borderId="1" xfId="0" applyNumberFormat="1" applyFill="1" applyBorder="1"/>
    <xf numFmtId="0" fontId="0" fillId="2" borderId="0" xfId="0" applyFont="1" applyFill="1"/>
    <xf numFmtId="1" fontId="0" fillId="2" borderId="0" xfId="1" applyNumberFormat="1" applyFont="1" applyFill="1"/>
    <xf numFmtId="0" fontId="0" fillId="2" borderId="1" xfId="0" applyFill="1" applyBorder="1"/>
    <xf numFmtId="0" fontId="4" fillId="2" borderId="0" xfId="0" applyFont="1" applyFill="1"/>
    <xf numFmtId="9" fontId="0" fillId="2" borderId="0" xfId="0" applyNumberFormat="1" applyFill="1" applyBorder="1"/>
    <xf numFmtId="0" fontId="0" fillId="2" borderId="0" xfId="0" applyFont="1" applyFill="1" applyAlignment="1"/>
    <xf numFmtId="0" fontId="0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</dxf>
    <dxf>
      <numFmt numFmtId="13" formatCode="0%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CE66AE-7703-4AB0-B3D2-DE60B640FB3F}" name="Table1" displayName="Table1" ref="B6:C10" totalsRowShown="0" headerRowDxfId="10">
  <autoFilter ref="B6:C10" xr:uid="{65D443ED-EA68-4B0D-891A-3560010BCF5B}"/>
  <tableColumns count="2">
    <tableColumn id="1" xr3:uid="{A2B3B12A-38FD-4C57-8515-16E5FE779B68}" name="Student Classification" dataDxfId="9"/>
    <tableColumn id="2" xr3:uid="{A51EA9EF-4404-42E9-B724-F03CDE281AF6}" name="Change in Enrollment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535D88-4059-4D20-A825-899142E60130}" name="Table3" displayName="Table3" ref="B21:C25" totalsRowShown="0" headerRowDxfId="7" dataDxfId="6" headerRowCellStyle="Percent" dataCellStyle="Percent">
  <autoFilter ref="B21:C25" xr:uid="{20D979A3-AEE3-4EF8-AF85-35890EBC4E4D}"/>
  <tableColumns count="2">
    <tableColumn id="1" xr3:uid="{1DEF6989-FAEE-4C5B-907D-8D80580EF459}" name="Student Classification" dataDxfId="5" dataCellStyle="Percent"/>
    <tableColumn id="2" xr3:uid="{FBE6BBFC-6248-4EAC-A4BF-E6D8A2619F1B}" name="Enrollment" dataDxfId="4" dataCellStyle="Percent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00964E-FD9F-4726-9A14-AABDFEA60768}" name="Table35" displayName="Table35" ref="F21:G25" totalsRowShown="0" headerRowDxfId="3" dataDxfId="2" headerRowCellStyle="Percent" dataCellStyle="Percent">
  <autoFilter ref="F21:G25" xr:uid="{7F225684-70ED-4C8A-9E80-DC8FED229BF3}"/>
  <tableColumns count="2">
    <tableColumn id="1" xr3:uid="{D1B6C343-38AD-46A4-AB79-B739DDA313CA}" name="Student Classification" dataDxfId="1" dataCellStyle="Percent"/>
    <tableColumn id="2" xr3:uid="{0B1478EC-11E3-4E0F-B9C4-16F1B5F4B6D4}" name="Projected Enrollment" dataDxfId="0" dataCellStyle="Percent">
      <calculatedColumnFormula>Table3[[#This Row],[Enrollment]]*SUM(1,C7)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216-99D7-4DF9-B6C7-B461AE1E0CD8}">
  <dimension ref="B2:I33"/>
  <sheetViews>
    <sheetView tabSelected="1" zoomScale="90" zoomScaleNormal="90" workbookViewId="0">
      <selection activeCell="H12" sqref="H12"/>
    </sheetView>
  </sheetViews>
  <sheetFormatPr defaultColWidth="9.140625" defaultRowHeight="15" outlineLevelRow="1" x14ac:dyDescent="0.25"/>
  <cols>
    <col min="1" max="1" width="4.28515625" style="1" customWidth="1"/>
    <col min="2" max="2" width="32.28515625" style="1" customWidth="1"/>
    <col min="3" max="3" width="23" style="1" customWidth="1"/>
    <col min="4" max="4" width="6.42578125" style="1" customWidth="1"/>
    <col min="5" max="5" width="9.140625" style="1" customWidth="1"/>
    <col min="6" max="6" width="47.7109375" style="1" bestFit="1" customWidth="1"/>
    <col min="7" max="7" width="23.140625" style="1" customWidth="1"/>
    <col min="8" max="8" width="17.140625" style="1" bestFit="1" customWidth="1"/>
    <col min="9" max="9" width="15.85546875" style="1" bestFit="1" customWidth="1"/>
    <col min="10" max="16384" width="9.140625" style="1"/>
  </cols>
  <sheetData>
    <row r="2" spans="2:6" ht="23.25" x14ac:dyDescent="0.35">
      <c r="B2" s="14" t="s">
        <v>7</v>
      </c>
    </row>
    <row r="4" spans="2:6" x14ac:dyDescent="0.25">
      <c r="B4" s="2" t="s">
        <v>18</v>
      </c>
    </row>
    <row r="5" spans="2:6" x14ac:dyDescent="0.25">
      <c r="B5" s="2"/>
    </row>
    <row r="6" spans="2:6" ht="15" customHeight="1" x14ac:dyDescent="0.25">
      <c r="B6" s="6" t="s">
        <v>9</v>
      </c>
      <c r="C6" s="6" t="s">
        <v>10</v>
      </c>
      <c r="E6" s="17" t="s">
        <v>19</v>
      </c>
      <c r="F6" s="17"/>
    </row>
    <row r="7" spans="2:6" x14ac:dyDescent="0.25">
      <c r="B7" s="1" t="s">
        <v>0</v>
      </c>
      <c r="C7" s="3"/>
      <c r="E7" s="17"/>
      <c r="F7" s="17"/>
    </row>
    <row r="8" spans="2:6" x14ac:dyDescent="0.25">
      <c r="B8" s="1" t="s">
        <v>1</v>
      </c>
      <c r="C8" s="3"/>
      <c r="E8" s="17"/>
      <c r="F8" s="17"/>
    </row>
    <row r="9" spans="2:6" x14ac:dyDescent="0.25">
      <c r="B9" s="1" t="s">
        <v>2</v>
      </c>
      <c r="C9" s="3"/>
    </row>
    <row r="10" spans="2:6" x14ac:dyDescent="0.25">
      <c r="B10" s="1" t="s">
        <v>3</v>
      </c>
      <c r="C10" s="3"/>
    </row>
    <row r="11" spans="2:6" x14ac:dyDescent="0.25">
      <c r="C11" s="3"/>
    </row>
    <row r="12" spans="2:6" x14ac:dyDescent="0.25">
      <c r="B12" s="2" t="s">
        <v>11</v>
      </c>
      <c r="C12" s="3"/>
    </row>
    <row r="13" spans="2:6" x14ac:dyDescent="0.25">
      <c r="B13" s="2"/>
      <c r="C13" s="3"/>
    </row>
    <row r="14" spans="2:6" x14ac:dyDescent="0.25">
      <c r="B14" s="11" t="s">
        <v>16</v>
      </c>
      <c r="C14" s="9"/>
    </row>
    <row r="15" spans="2:6" x14ac:dyDescent="0.25">
      <c r="B15" s="11"/>
      <c r="C15" s="15"/>
    </row>
    <row r="16" spans="2:6" s="5" customFormat="1" x14ac:dyDescent="0.25">
      <c r="B16" s="4" t="s">
        <v>5</v>
      </c>
      <c r="F16" s="4" t="s">
        <v>6</v>
      </c>
    </row>
    <row r="17" spans="2:9" s="5" customFormat="1" x14ac:dyDescent="0.25"/>
    <row r="18" spans="2:9" s="5" customFormat="1" ht="24.75" customHeight="1" x14ac:dyDescent="0.25">
      <c r="B18" s="7" t="s">
        <v>8</v>
      </c>
      <c r="F18" s="7" t="s">
        <v>8</v>
      </c>
    </row>
    <row r="19" spans="2:9" s="5" customFormat="1" ht="18.75" customHeight="1" x14ac:dyDescent="0.25">
      <c r="B19" s="16" t="s">
        <v>23</v>
      </c>
      <c r="C19" s="16"/>
      <c r="F19" s="7"/>
    </row>
    <row r="20" spans="2:9" s="5" customFormat="1" x14ac:dyDescent="0.25"/>
    <row r="21" spans="2:9" s="5" customFormat="1" x14ac:dyDescent="0.25">
      <c r="B21" s="8" t="s">
        <v>9</v>
      </c>
      <c r="C21" s="8" t="s">
        <v>12</v>
      </c>
      <c r="F21" s="8" t="s">
        <v>9</v>
      </c>
      <c r="G21" s="8" t="s">
        <v>13</v>
      </c>
    </row>
    <row r="22" spans="2:9" s="5" customFormat="1" outlineLevel="1" x14ac:dyDescent="0.25">
      <c r="B22" s="5" t="s">
        <v>0</v>
      </c>
      <c r="C22" s="12"/>
      <c r="F22" s="5" t="s">
        <v>0</v>
      </c>
      <c r="G22" s="12">
        <f>Table3[[#This Row],[Enrollment]]*SUM(1,C7)</f>
        <v>0</v>
      </c>
    </row>
    <row r="23" spans="2:9" s="5" customFormat="1" outlineLevel="1" x14ac:dyDescent="0.25">
      <c r="B23" s="5" t="s">
        <v>1</v>
      </c>
      <c r="C23" s="12"/>
      <c r="F23" s="5" t="s">
        <v>1</v>
      </c>
      <c r="G23" s="12">
        <f>Table3[[#This Row],[Enrollment]]*SUM(1,C8)</f>
        <v>0</v>
      </c>
    </row>
    <row r="24" spans="2:9" s="5" customFormat="1" outlineLevel="1" x14ac:dyDescent="0.25">
      <c r="B24" s="5" t="s">
        <v>2</v>
      </c>
      <c r="C24" s="12"/>
      <c r="F24" s="5" t="s">
        <v>2</v>
      </c>
      <c r="G24" s="12">
        <f>Table3[[#This Row],[Enrollment]]*SUM(1,C9)</f>
        <v>0</v>
      </c>
    </row>
    <row r="25" spans="2:9" s="5" customFormat="1" outlineLevel="1" x14ac:dyDescent="0.25">
      <c r="B25" s="5" t="s">
        <v>3</v>
      </c>
      <c r="C25" s="12"/>
      <c r="F25" s="5" t="s">
        <v>3</v>
      </c>
      <c r="G25" s="12">
        <f>Table3[[#This Row],[Enrollment]]*SUM(1,C10)</f>
        <v>0</v>
      </c>
    </row>
    <row r="26" spans="2:9" outlineLevel="1" x14ac:dyDescent="0.25">
      <c r="B26" s="5"/>
      <c r="C26" s="12"/>
    </row>
    <row r="27" spans="2:9" x14ac:dyDescent="0.25">
      <c r="B27" s="1" t="s">
        <v>4</v>
      </c>
      <c r="C27" s="10">
        <f>SUM(Table3[Enrollment])</f>
        <v>0</v>
      </c>
      <c r="F27" s="1" t="s">
        <v>14</v>
      </c>
      <c r="G27" s="10">
        <f>SUM(Table35[Projected Enrollment])</f>
        <v>0</v>
      </c>
    </row>
    <row r="28" spans="2:9" x14ac:dyDescent="0.25">
      <c r="I28" s="1" t="s">
        <v>26</v>
      </c>
    </row>
    <row r="29" spans="2:9" x14ac:dyDescent="0.25">
      <c r="B29" s="1" t="s">
        <v>17</v>
      </c>
      <c r="C29" s="10"/>
      <c r="F29" s="1" t="s">
        <v>15</v>
      </c>
      <c r="G29" s="10" t="e">
        <f>ROUNDUP((G27/C29),0)</f>
        <v>#DIV/0!</v>
      </c>
      <c r="H29" s="11" t="s">
        <v>20</v>
      </c>
      <c r="I29" s="10" t="e">
        <f>G29-C33</f>
        <v>#DIV/0!</v>
      </c>
    </row>
    <row r="30" spans="2:9" x14ac:dyDescent="0.25">
      <c r="G30" s="3"/>
      <c r="H30" s="11"/>
    </row>
    <row r="31" spans="2:9" x14ac:dyDescent="0.25">
      <c r="B31" s="1" t="s">
        <v>24</v>
      </c>
      <c r="C31" s="10"/>
      <c r="G31" s="10" t="e">
        <f>ROUNDUP((G27*1.05)/C29,0)</f>
        <v>#DIV/0!</v>
      </c>
      <c r="H31" s="11" t="s">
        <v>21</v>
      </c>
      <c r="I31" s="10" t="e">
        <f>G31-C33</f>
        <v>#DIV/0!</v>
      </c>
    </row>
    <row r="32" spans="2:9" x14ac:dyDescent="0.25">
      <c r="G32" s="3"/>
      <c r="H32" s="11"/>
    </row>
    <row r="33" spans="2:9" x14ac:dyDescent="0.25">
      <c r="B33" s="1" t="s">
        <v>25</v>
      </c>
      <c r="C33" s="13"/>
      <c r="G33" s="13" t="e">
        <f>ROUNDUP((G27*1.1)/C29,0)</f>
        <v>#DIV/0!</v>
      </c>
      <c r="H33" s="11" t="s">
        <v>22</v>
      </c>
      <c r="I33" s="13" t="e">
        <f>G33-C33</f>
        <v>#DIV/0!</v>
      </c>
    </row>
  </sheetData>
  <mergeCells count="1">
    <mergeCell ref="E6:F8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 Planning 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Greer, Harrison</dc:creator>
  <cp:lastModifiedBy>Falk, Erin</cp:lastModifiedBy>
  <dcterms:created xsi:type="dcterms:W3CDTF">2020-05-18T20:52:11Z</dcterms:created>
  <dcterms:modified xsi:type="dcterms:W3CDTF">2020-10-20T18:45:57Z</dcterms:modified>
</cp:coreProperties>
</file>